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ssan Fayed\Downloads\"/>
    </mc:Choice>
  </mc:AlternateContent>
  <xr:revisionPtr revIDLastSave="0" documentId="13_ncr:1_{B0A1D7F7-FEEE-42BA-A8CD-6E16BB1972F7}" xr6:coauthVersionLast="47" xr6:coauthVersionMax="47" xr10:uidLastSave="{00000000-0000-0000-0000-000000000000}"/>
  <workbookProtection workbookAlgorithmName="SHA-512" workbookHashValue="eDU3E2JrlUNEvgf/ZPYlzY/lwiDgBLjn+uXstSuI08U6AHGPV/wP97mGbYUOFaCsAmSD7Tw9l0S7m97iRaOGQw==" workbookSaltValue="e4GSQ5LVGuLa+OTpRs/ZEQ==" workbookSpinCount="100000" lockStructure="1"/>
  <bookViews>
    <workbookView xWindow="-110" yWindow="-110" windowWidth="19420" windowHeight="10420" xr2:uid="{0CF4BD34-DF51-43A9-8FAF-B12E68B228F8}"/>
  </bookViews>
  <sheets>
    <sheet name="Hydrostatic Pressure Cal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1" l="1"/>
  <c r="H12" i="1"/>
  <c r="B12" i="1"/>
  <c r="E7" i="1"/>
  <c r="K7" i="1"/>
  <c r="N7" i="1" l="1"/>
  <c r="H7" i="1"/>
  <c r="B7" i="1"/>
</calcChain>
</file>

<file path=xl/sharedStrings.xml><?xml version="1.0" encoding="utf-8"?>
<sst xmlns="http://schemas.openxmlformats.org/spreadsheetml/2006/main" count="55" uniqueCount="27">
  <si>
    <t>Mud weight</t>
  </si>
  <si>
    <t>ppg</t>
  </si>
  <si>
    <t>TVD (ft)</t>
  </si>
  <si>
    <t>ft</t>
  </si>
  <si>
    <t>Hydrostatic Pressure (psi)</t>
  </si>
  <si>
    <t>psi</t>
  </si>
  <si>
    <t>Pressure gradient (psi/ft)</t>
  </si>
  <si>
    <t>psi/ft</t>
  </si>
  <si>
    <t>Mud weight (lb/ft3)</t>
  </si>
  <si>
    <t>lb/ft3</t>
  </si>
  <si>
    <t>TVD (m)</t>
  </si>
  <si>
    <t>m</t>
  </si>
  <si>
    <t>Oilfield Unit</t>
  </si>
  <si>
    <t>Metric Unit</t>
  </si>
  <si>
    <t>pascal</t>
  </si>
  <si>
    <t>Hydrostatic Pressure (pascal)</t>
  </si>
  <si>
    <t>Hydrostatic Pressure (bar)</t>
  </si>
  <si>
    <t>bar</t>
  </si>
  <si>
    <t>Hydrostatic Pressure (atm)</t>
  </si>
  <si>
    <t>atm</t>
  </si>
  <si>
    <t>Hydrostatic Pressure, psi</t>
  </si>
  <si>
    <r>
      <t>Mud weight (kg/m</t>
    </r>
    <r>
      <rPr>
        <vertAlign val="super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</si>
  <si>
    <r>
      <t>kg/m</t>
    </r>
    <r>
      <rPr>
        <vertAlign val="superscript"/>
        <sz val="10"/>
        <rFont val="Calibri"/>
        <family val="2"/>
        <scheme val="minor"/>
      </rPr>
      <t>3</t>
    </r>
  </si>
  <si>
    <t>Input Data:</t>
  </si>
  <si>
    <t>Answer</t>
  </si>
  <si>
    <t>DrillingManual.Com</t>
  </si>
  <si>
    <t>Hydrostatic Pressure Formulas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</si>
</sst>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_(* #,##0_);_(* \(#,##0\);_(* &quot;-&quot;??_);_(@_)"/>
    <numFmt numFmtId="168" formatCode="#,##0.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u/>
      <sz val="10"/>
      <color indexed="12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8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" fontId="3" fillId="3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/>
    </xf>
    <xf numFmtId="168" fontId="3" fillId="3" borderId="3" xfId="1" applyNumberFormat="1" applyFont="1" applyFill="1" applyBorder="1" applyAlignment="1" applyProtection="1">
      <alignment horizontal="center" vertical="center"/>
      <protection locked="0"/>
    </xf>
    <xf numFmtId="3" fontId="9" fillId="2" borderId="8" xfId="1" applyNumberFormat="1" applyFont="1" applyFill="1" applyBorder="1" applyAlignment="1">
      <alignment horizontal="center" vertical="center"/>
    </xf>
    <xf numFmtId="168" fontId="3" fillId="3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>
      <alignment horizontal="center" vertical="center"/>
    </xf>
    <xf numFmtId="0" fontId="4" fillId="0" borderId="13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3" fillId="0" borderId="14" xfId="0" applyFont="1" applyBorder="1"/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3" fillId="0" borderId="13" xfId="0" applyFont="1" applyBorder="1"/>
    <xf numFmtId="0" fontId="8" fillId="0" borderId="13" xfId="0" applyFont="1" applyBorder="1"/>
    <xf numFmtId="0" fontId="6" fillId="0" borderId="13" xfId="2" applyFont="1" applyBorder="1" applyAlignment="1" applyProtection="1">
      <protection locked="0"/>
    </xf>
    <xf numFmtId="0" fontId="11" fillId="2" borderId="0" xfId="0" applyFont="1" applyFill="1" applyBorder="1" applyAlignment="1">
      <alignment horizontal="center" vertical="center"/>
    </xf>
    <xf numFmtId="0" fontId="3" fillId="0" borderId="15" xfId="0" applyFont="1" applyBorder="1"/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/>
    <xf numFmtId="0" fontId="11" fillId="2" borderId="16" xfId="0" applyFont="1" applyFill="1" applyBorder="1" applyAlignment="1">
      <alignment horizontal="center" vertical="center"/>
    </xf>
    <xf numFmtId="0" fontId="3" fillId="0" borderId="17" xfId="0" applyFont="1" applyBorder="1"/>
    <xf numFmtId="0" fontId="3" fillId="0" borderId="2" xfId="0" applyFont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165" fontId="9" fillId="2" borderId="9" xfId="1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3" fontId="3" fillId="3" borderId="1" xfId="1" applyNumberFormat="1" applyFont="1" applyFill="1" applyBorder="1" applyAlignment="1" applyProtection="1">
      <alignment horizontal="center" vertical="center"/>
      <protection locked="0"/>
    </xf>
    <xf numFmtId="3" fontId="9" fillId="2" borderId="1" xfId="1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562430</xdr:colOff>
      <xdr:row>0</xdr:row>
      <xdr:rowOff>36287</xdr:rowOff>
    </xdr:from>
    <xdr:to>
      <xdr:col>13</xdr:col>
      <xdr:colOff>335643</xdr:colOff>
      <xdr:row>3</xdr:row>
      <xdr:rowOff>226787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F17D329-70CF-73B2-A709-916560D51B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68216" y="36287"/>
          <a:ext cx="2612570" cy="979714"/>
        </a:xfrm>
        <a:prstGeom prst="rect">
          <a:avLst/>
        </a:prstGeom>
        <a:ln>
          <a:solidFill>
            <a:srgbClr val="C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7AD7D-6CBD-46E9-8953-D75806BE2A03}">
  <dimension ref="A1:O22"/>
  <sheetViews>
    <sheetView showGridLines="0" tabSelected="1" zoomScale="70" zoomScaleNormal="70" workbookViewId="0">
      <selection activeCell="B6" sqref="B6"/>
    </sheetView>
  </sheetViews>
  <sheetFormatPr defaultColWidth="9.08984375" defaultRowHeight="13" x14ac:dyDescent="0.3"/>
  <cols>
    <col min="1" max="1" width="22.08984375" style="1" customWidth="1"/>
    <col min="2" max="2" width="9.453125" style="3" customWidth="1"/>
    <col min="3" max="3" width="8.6328125" style="1" customWidth="1"/>
    <col min="4" max="4" width="22.08984375" style="1" customWidth="1"/>
    <col min="5" max="5" width="9.453125" style="3" customWidth="1"/>
    <col min="6" max="6" width="8.6328125" style="1" customWidth="1"/>
    <col min="7" max="7" width="22.08984375" style="1" customWidth="1"/>
    <col min="8" max="8" width="9.453125" style="3" customWidth="1"/>
    <col min="9" max="9" width="9.08984375" style="1"/>
    <col min="10" max="10" width="22.08984375" style="1" customWidth="1"/>
    <col min="11" max="11" width="9.453125" style="3" customWidth="1"/>
    <col min="12" max="12" width="9.08984375" style="1"/>
    <col min="13" max="13" width="22.08984375" style="1" customWidth="1"/>
    <col min="14" max="14" width="9.453125" style="3" customWidth="1"/>
    <col min="15" max="16384" width="9.08984375" style="1"/>
  </cols>
  <sheetData>
    <row r="1" spans="1:15" ht="32" customHeight="1" thickTop="1" x14ac:dyDescent="0.3">
      <c r="A1" s="40" t="s">
        <v>26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2"/>
    </row>
    <row r="2" spans="1:15" ht="1" customHeight="1" x14ac:dyDescent="0.6">
      <c r="A2" s="10"/>
      <c r="B2" s="11"/>
      <c r="C2" s="12"/>
      <c r="D2" s="12"/>
      <c r="E2" s="11"/>
      <c r="F2" s="12"/>
      <c r="G2" s="12"/>
      <c r="H2" s="11"/>
      <c r="I2" s="12"/>
      <c r="J2" s="12"/>
      <c r="K2" s="11"/>
      <c r="L2" s="12"/>
      <c r="M2" s="12"/>
      <c r="N2" s="11"/>
      <c r="O2" s="13"/>
    </row>
    <row r="3" spans="1:15" s="2" customFormat="1" ht="29.5" customHeight="1" x14ac:dyDescent="0.25">
      <c r="A3" s="14" t="s">
        <v>12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5"/>
    </row>
    <row r="4" spans="1:15" ht="21" customHeight="1" thickBot="1" x14ac:dyDescent="0.4">
      <c r="A4" s="16" t="s">
        <v>20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17"/>
    </row>
    <row r="5" spans="1:15" s="2" customFormat="1" ht="20.5" customHeight="1" thickTop="1" x14ac:dyDescent="0.25">
      <c r="A5" s="27" t="s">
        <v>0</v>
      </c>
      <c r="B5" s="6">
        <v>9.5</v>
      </c>
      <c r="C5" s="28" t="s">
        <v>1</v>
      </c>
      <c r="D5" s="27" t="s">
        <v>6</v>
      </c>
      <c r="E5" s="8">
        <v>0.5</v>
      </c>
      <c r="F5" s="28" t="s">
        <v>7</v>
      </c>
      <c r="G5" s="27" t="s">
        <v>8</v>
      </c>
      <c r="H5" s="6">
        <v>80</v>
      </c>
      <c r="I5" s="28" t="s">
        <v>9</v>
      </c>
      <c r="J5" s="27" t="s">
        <v>0</v>
      </c>
      <c r="K5" s="6">
        <v>12</v>
      </c>
      <c r="L5" s="28" t="s">
        <v>1</v>
      </c>
      <c r="M5" s="27" t="s">
        <v>0</v>
      </c>
      <c r="N5" s="6">
        <v>12</v>
      </c>
      <c r="O5" s="28" t="s">
        <v>1</v>
      </c>
    </row>
    <row r="6" spans="1:15" s="2" customFormat="1" ht="20.5" customHeight="1" x14ac:dyDescent="0.25">
      <c r="A6" s="29" t="s">
        <v>2</v>
      </c>
      <c r="B6" s="4">
        <v>8900</v>
      </c>
      <c r="C6" s="30" t="s">
        <v>3</v>
      </c>
      <c r="D6" s="29" t="s">
        <v>2</v>
      </c>
      <c r="E6" s="4">
        <v>4200</v>
      </c>
      <c r="F6" s="30" t="s">
        <v>3</v>
      </c>
      <c r="G6" s="29" t="s">
        <v>2</v>
      </c>
      <c r="H6" s="4">
        <v>7600</v>
      </c>
      <c r="I6" s="30" t="s">
        <v>3</v>
      </c>
      <c r="J6" s="29" t="s">
        <v>10</v>
      </c>
      <c r="K6" s="4">
        <v>4210</v>
      </c>
      <c r="L6" s="30" t="s">
        <v>11</v>
      </c>
      <c r="M6" s="29" t="s">
        <v>10</v>
      </c>
      <c r="N6" s="4">
        <v>5650</v>
      </c>
      <c r="O6" s="30" t="s">
        <v>11</v>
      </c>
    </row>
    <row r="7" spans="1:15" s="2" customFormat="1" ht="20.5" customHeight="1" thickBot="1" x14ac:dyDescent="0.3">
      <c r="A7" s="31" t="s">
        <v>4</v>
      </c>
      <c r="B7" s="7">
        <f>0.052*B6*B5</f>
        <v>4396.5999999999995</v>
      </c>
      <c r="C7" s="32" t="s">
        <v>5</v>
      </c>
      <c r="D7" s="31" t="s">
        <v>4</v>
      </c>
      <c r="E7" s="7">
        <f>E6*E5</f>
        <v>2100</v>
      </c>
      <c r="F7" s="32" t="s">
        <v>5</v>
      </c>
      <c r="G7" s="31" t="s">
        <v>4</v>
      </c>
      <c r="H7" s="7">
        <f>H6*H5*0.006944</f>
        <v>4221.9520000000002</v>
      </c>
      <c r="I7" s="32" t="s">
        <v>5</v>
      </c>
      <c r="J7" s="31" t="s">
        <v>4</v>
      </c>
      <c r="K7" s="7">
        <f>0.052*K6*K5*3.281</f>
        <v>8619.3182400000005</v>
      </c>
      <c r="L7" s="32" t="s">
        <v>5</v>
      </c>
      <c r="M7" s="31" t="s">
        <v>4</v>
      </c>
      <c r="N7" s="7">
        <f>0.052*N6*N5*3.281</f>
        <v>11567.493600000002</v>
      </c>
      <c r="O7" s="32" t="s">
        <v>5</v>
      </c>
    </row>
    <row r="8" spans="1:15" ht="13.5" thickTop="1" x14ac:dyDescent="0.3">
      <c r="A8" s="18"/>
      <c r="B8" s="11"/>
      <c r="C8" s="12"/>
      <c r="D8" s="12"/>
      <c r="E8" s="11"/>
      <c r="F8" s="12"/>
      <c r="G8" s="12"/>
      <c r="H8" s="11"/>
      <c r="I8" s="12"/>
      <c r="J8" s="12"/>
      <c r="K8" s="11"/>
      <c r="L8" s="12"/>
      <c r="M8" s="12"/>
      <c r="N8" s="11"/>
      <c r="O8" s="13"/>
    </row>
    <row r="9" spans="1:15" s="2" customFormat="1" ht="29.5" customHeight="1" thickBot="1" x14ac:dyDescent="0.3">
      <c r="A9" s="14" t="s">
        <v>13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15"/>
    </row>
    <row r="10" spans="1:15" s="2" customFormat="1" ht="20.5" customHeight="1" thickTop="1" x14ac:dyDescent="0.25">
      <c r="A10" s="27" t="s">
        <v>21</v>
      </c>
      <c r="B10" s="6">
        <v>1000</v>
      </c>
      <c r="C10" s="28" t="s">
        <v>22</v>
      </c>
      <c r="D10" s="33"/>
      <c r="E10" s="33"/>
      <c r="F10" s="33"/>
      <c r="G10" s="27" t="s">
        <v>21</v>
      </c>
      <c r="H10" s="6">
        <v>1000</v>
      </c>
      <c r="I10" s="28" t="s">
        <v>22</v>
      </c>
      <c r="J10" s="33"/>
      <c r="K10" s="33"/>
      <c r="L10" s="33"/>
      <c r="M10" s="27" t="s">
        <v>21</v>
      </c>
      <c r="N10" s="6">
        <v>1000</v>
      </c>
      <c r="O10" s="28" t="s">
        <v>22</v>
      </c>
    </row>
    <row r="11" spans="1:15" s="2" customFormat="1" ht="20.5" customHeight="1" x14ac:dyDescent="0.25">
      <c r="A11" s="29" t="s">
        <v>10</v>
      </c>
      <c r="B11" s="4">
        <v>140</v>
      </c>
      <c r="C11" s="30" t="s">
        <v>11</v>
      </c>
      <c r="D11" s="33"/>
      <c r="E11" s="33"/>
      <c r="F11" s="33"/>
      <c r="G11" s="29" t="s">
        <v>10</v>
      </c>
      <c r="H11" s="4">
        <v>130</v>
      </c>
      <c r="I11" s="30" t="s">
        <v>11</v>
      </c>
      <c r="J11" s="33"/>
      <c r="K11" s="33"/>
      <c r="L11" s="33"/>
      <c r="M11" s="29" t="s">
        <v>10</v>
      </c>
      <c r="N11" s="4">
        <v>144</v>
      </c>
      <c r="O11" s="30" t="s">
        <v>11</v>
      </c>
    </row>
    <row r="12" spans="1:15" s="2" customFormat="1" ht="20.5" customHeight="1" thickBot="1" x14ac:dyDescent="0.3">
      <c r="A12" s="31" t="s">
        <v>15</v>
      </c>
      <c r="B12" s="7">
        <f>9.81*B11*B10</f>
        <v>1373400</v>
      </c>
      <c r="C12" s="32" t="s">
        <v>14</v>
      </c>
      <c r="D12" s="33"/>
      <c r="E12" s="33"/>
      <c r="F12" s="33"/>
      <c r="G12" s="31" t="s">
        <v>16</v>
      </c>
      <c r="H12" s="7">
        <f>9.81*H11*H10/100000</f>
        <v>12.753</v>
      </c>
      <c r="I12" s="32" t="s">
        <v>17</v>
      </c>
      <c r="J12" s="33"/>
      <c r="K12" s="33"/>
      <c r="L12" s="33"/>
      <c r="M12" s="31" t="s">
        <v>18</v>
      </c>
      <c r="N12" s="7">
        <f>9.81*N11*N10*9.8692*10^-6</f>
        <v>13.941626687999998</v>
      </c>
      <c r="O12" s="32" t="s">
        <v>19</v>
      </c>
    </row>
    <row r="13" spans="1:15" ht="13.5" thickTop="1" x14ac:dyDescent="0.3">
      <c r="A13" s="18"/>
      <c r="B13" s="11"/>
      <c r="C13" s="12"/>
      <c r="D13" s="12"/>
      <c r="E13" s="11"/>
      <c r="F13" s="12"/>
      <c r="G13" s="12"/>
      <c r="H13" s="11"/>
      <c r="I13" s="12"/>
      <c r="J13" s="12"/>
      <c r="K13" s="11"/>
      <c r="L13" s="12"/>
      <c r="M13" s="12"/>
      <c r="N13" s="11"/>
      <c r="O13" s="13"/>
    </row>
    <row r="14" spans="1:15" x14ac:dyDescent="0.3">
      <c r="A14" s="18"/>
      <c r="B14" s="11"/>
      <c r="C14" s="12"/>
      <c r="D14" s="12"/>
      <c r="E14" s="11"/>
      <c r="F14" s="12"/>
      <c r="G14" s="12"/>
      <c r="H14" s="11"/>
      <c r="I14" s="12"/>
      <c r="J14" s="12"/>
      <c r="K14" s="11"/>
      <c r="L14" s="12"/>
      <c r="M14" s="12"/>
      <c r="N14" s="11"/>
      <c r="O14" s="13"/>
    </row>
    <row r="15" spans="1:15" s="3" customFormat="1" ht="19" customHeight="1" x14ac:dyDescent="0.25">
      <c r="A15" s="34"/>
      <c r="B15" s="11"/>
      <c r="C15" s="11"/>
      <c r="D15" s="11"/>
      <c r="E15" s="11"/>
      <c r="F15" s="11"/>
      <c r="G15" s="35" t="s">
        <v>23</v>
      </c>
      <c r="H15" s="38"/>
      <c r="I15" s="38"/>
      <c r="J15" s="11"/>
      <c r="K15" s="11"/>
      <c r="L15" s="11"/>
      <c r="M15" s="11"/>
      <c r="N15" s="11"/>
      <c r="O15" s="36"/>
    </row>
    <row r="16" spans="1:15" s="3" customFormat="1" ht="19" customHeight="1" x14ac:dyDescent="0.25">
      <c r="A16" s="37"/>
      <c r="B16" s="11"/>
      <c r="C16" s="11"/>
      <c r="D16" s="11"/>
      <c r="E16" s="11"/>
      <c r="F16" s="11"/>
      <c r="G16" s="35" t="s">
        <v>24</v>
      </c>
      <c r="H16" s="39"/>
      <c r="I16" s="39"/>
      <c r="J16" s="11"/>
      <c r="K16" s="11"/>
      <c r="L16" s="11"/>
      <c r="M16" s="11"/>
      <c r="N16" s="11"/>
      <c r="O16" s="36"/>
    </row>
    <row r="17" spans="1:15" x14ac:dyDescent="0.3">
      <c r="A17" s="20"/>
      <c r="B17" s="11"/>
      <c r="C17" s="12"/>
      <c r="D17" s="12"/>
      <c r="E17" s="11"/>
      <c r="F17" s="12"/>
      <c r="G17" s="12"/>
      <c r="H17" s="11"/>
      <c r="I17" s="12"/>
      <c r="J17" s="12"/>
      <c r="K17" s="11"/>
      <c r="L17" s="12"/>
      <c r="M17" s="12"/>
      <c r="N17" s="11"/>
      <c r="O17" s="13"/>
    </row>
    <row r="18" spans="1:15" x14ac:dyDescent="0.3">
      <c r="A18" s="19"/>
      <c r="B18" s="11"/>
      <c r="C18" s="12"/>
      <c r="D18" s="12"/>
      <c r="E18" s="11"/>
      <c r="F18" s="12"/>
      <c r="G18" s="12"/>
      <c r="H18" s="11"/>
      <c r="I18" s="12"/>
      <c r="J18" s="12"/>
      <c r="K18" s="11"/>
      <c r="L18" s="12"/>
      <c r="M18" s="12"/>
      <c r="N18" s="11"/>
      <c r="O18" s="13"/>
    </row>
    <row r="19" spans="1:15" x14ac:dyDescent="0.3">
      <c r="A19" s="18"/>
      <c r="B19" s="11"/>
      <c r="C19" s="12"/>
      <c r="D19" s="12"/>
      <c r="E19" s="11"/>
      <c r="F19" s="12"/>
      <c r="G19" s="21" t="s">
        <v>25</v>
      </c>
      <c r="H19" s="21"/>
      <c r="I19" s="21"/>
      <c r="J19" s="12"/>
      <c r="K19" s="11"/>
      <c r="L19" s="12"/>
      <c r="M19" s="12"/>
      <c r="N19" s="11"/>
      <c r="O19" s="13"/>
    </row>
    <row r="20" spans="1:15" x14ac:dyDescent="0.3">
      <c r="A20" s="18"/>
      <c r="B20" s="11"/>
      <c r="C20" s="12"/>
      <c r="D20" s="12"/>
      <c r="E20" s="11"/>
      <c r="F20" s="12"/>
      <c r="G20" s="21"/>
      <c r="H20" s="21"/>
      <c r="I20" s="21"/>
      <c r="J20" s="12"/>
      <c r="K20" s="11"/>
      <c r="L20" s="12"/>
      <c r="M20" s="12"/>
      <c r="N20" s="11"/>
      <c r="O20" s="13"/>
    </row>
    <row r="21" spans="1:15" ht="13.5" thickBot="1" x14ac:dyDescent="0.35">
      <c r="A21" s="22"/>
      <c r="B21" s="23"/>
      <c r="C21" s="24"/>
      <c r="D21" s="24"/>
      <c r="E21" s="23"/>
      <c r="F21" s="24"/>
      <c r="G21" s="25"/>
      <c r="H21" s="25"/>
      <c r="I21" s="25"/>
      <c r="J21" s="24"/>
      <c r="K21" s="23"/>
      <c r="L21" s="24"/>
      <c r="M21" s="24"/>
      <c r="N21" s="23"/>
      <c r="O21" s="26"/>
    </row>
    <row r="22" spans="1:15" ht="13.5" thickTop="1" x14ac:dyDescent="0.3"/>
  </sheetData>
  <sheetProtection sheet="1" selectLockedCells="1"/>
  <mergeCells count="7">
    <mergeCell ref="A1:O1"/>
    <mergeCell ref="A9:O9"/>
    <mergeCell ref="G19:I21"/>
    <mergeCell ref="H15:I15"/>
    <mergeCell ref="H16:I16"/>
    <mergeCell ref="A4:O4"/>
    <mergeCell ref="A3:O3"/>
  </mergeCells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Hydrostatic Pressure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Hassan Fayed</cp:lastModifiedBy>
  <dcterms:created xsi:type="dcterms:W3CDTF">2020-04-13T09:17:25Z</dcterms:created>
  <dcterms:modified xsi:type="dcterms:W3CDTF">2024-01-15T01:40:11Z</dcterms:modified>
</cp:coreProperties>
</file>